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76" windowHeight="4692"/>
  </bookViews>
  <sheets>
    <sheet name="ویرایش99" sheetId="2" r:id="rId1"/>
    <sheet name="ویرایش9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L6" i="2" s="1"/>
  <c r="K6" i="2" l="1"/>
  <c r="G24" i="1"/>
  <c r="L24" i="1" s="1"/>
  <c r="G18" i="1"/>
  <c r="L18" i="1" s="1"/>
  <c r="G12" i="1"/>
  <c r="L12" i="1" s="1"/>
  <c r="K18" i="1" l="1"/>
  <c r="K24" i="1"/>
  <c r="K12" i="1"/>
  <c r="G6" i="1"/>
  <c r="L6" i="1" l="1"/>
  <c r="K6" i="1"/>
</calcChain>
</file>

<file path=xl/sharedStrings.xml><?xml version="1.0" encoding="utf-8"?>
<sst xmlns="http://schemas.openxmlformats.org/spreadsheetml/2006/main" count="12" uniqueCount="3">
  <si>
    <t>Mpa</t>
  </si>
  <si>
    <t xml:space="preserve">تبدیل به واحد </t>
  </si>
  <si>
    <t>محاسبه مدول الاستیسیته بتن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</si>
</sst>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26"/>
      <color rgb="FFFFFF0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1" fillId="0" borderId="2" xfId="0" applyFont="1" applyBorder="1"/>
    <xf numFmtId="0" fontId="0" fillId="3" borderId="8" xfId="0" applyFill="1" applyBorder="1"/>
    <xf numFmtId="0" fontId="0" fillId="3" borderId="5" xfId="0" applyFill="1" applyBorder="1"/>
    <xf numFmtId="0" fontId="2" fillId="2" borderId="2" xfId="0" applyFont="1" applyFill="1" applyBorder="1" applyAlignment="1">
      <alignment horizontal="left"/>
    </xf>
    <xf numFmtId="2" fontId="0" fillId="0" borderId="0" xfId="0" applyNumberFormat="1"/>
    <xf numFmtId="1" fontId="5" fillId="3" borderId="5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7" fillId="2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5" fillId="3" borderId="4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</xdr:colOff>
      <xdr:row>1</xdr:row>
      <xdr:rowOff>257174</xdr:rowOff>
    </xdr:from>
    <xdr:ext cx="710566" cy="4514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318260" y="447674"/>
              <a:ext cx="710566" cy="4514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24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fa-IR" sz="24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400" b="1"/>
                <a:t> </a:t>
              </a:r>
              <a:r>
                <a:rPr lang="en-US" sz="1800" b="1"/>
                <a:t>=</a:t>
              </a:r>
              <a:endParaRPr lang="fa-IR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318260" y="447674"/>
              <a:ext cx="710566" cy="4514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2400" b="1" i="0">
                  <a:latin typeface="Cambria Math" panose="02040503050406030204" pitchFamily="18" charset="0"/>
                </a:rPr>
                <a:t>𝒇_𝒄</a:t>
              </a:r>
              <a:r>
                <a:rPr lang="en-US" sz="1400" b="1"/>
                <a:t> </a:t>
              </a:r>
              <a:r>
                <a:rPr lang="en-US" sz="1800" b="1"/>
                <a:t>=</a:t>
              </a:r>
              <a:endParaRPr lang="fa-IR" sz="1400" b="1"/>
            </a:p>
          </xdr:txBody>
        </xdr:sp>
      </mc:Fallback>
    </mc:AlternateContent>
    <xdr:clientData/>
  </xdr:oneCellAnchor>
  <xdr:oneCellAnchor>
    <xdr:from>
      <xdr:col>2</xdr:col>
      <xdr:colOff>137159</xdr:colOff>
      <xdr:row>5</xdr:row>
      <xdr:rowOff>86676</xdr:rowOff>
    </xdr:from>
    <xdr:ext cx="2695575" cy="450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56359" y="1450656"/>
              <a:ext cx="2695575" cy="450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fa-IR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a-IR" sz="2400" i="1">
                            <a:latin typeface="Cambria Math" panose="02040503050406030204" pitchFamily="18" charset="0"/>
                          </a:rPr>
                          <m:t>4</m:t>
                        </m:r>
                        <m:r>
                          <a:rPr lang="fa-IR" sz="2400" b="0" i="1">
                            <a:latin typeface="Cambria Math" panose="02040503050406030204" pitchFamily="18" charset="0"/>
                          </a:rPr>
                          <m:t>700</m:t>
                        </m:r>
                        <m:rad>
                          <m:radPr>
                            <m:degHide m:val="on"/>
                            <m:ctrlPr>
                              <a:rPr lang="fa-IR" sz="24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fa-IR" sz="2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a-IR" sz="240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4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</m:e>
                    </m:d>
                  </m:oMath>
                </m:oMathPara>
              </a14:m>
              <a:endParaRPr lang="fa-IR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56359" y="1450656"/>
              <a:ext cx="2695575" cy="450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2400" b="0" i="0">
                  <a:latin typeface="Cambria Math" panose="02040503050406030204" pitchFamily="18" charset="0"/>
                </a:rPr>
                <a:t>𝐸_𝑐=</a:t>
              </a:r>
              <a:r>
                <a:rPr lang="fa-IR" sz="2400" i="0">
                  <a:latin typeface="Cambria Math" panose="02040503050406030204" pitchFamily="18" charset="0"/>
                </a:rPr>
                <a:t>(4</a:t>
              </a:r>
              <a:r>
                <a:rPr lang="fa-IR" sz="2400" b="0" i="0">
                  <a:latin typeface="Cambria Math" panose="02040503050406030204" pitchFamily="18" charset="0"/>
                </a:rPr>
                <a:t>700√(</a:t>
              </a:r>
              <a:r>
                <a:rPr lang="fa-IR" sz="2400" i="0">
                  <a:latin typeface="Cambria Math" panose="02040503050406030204" pitchFamily="18" charset="0"/>
                </a:rPr>
                <a:t>𝑓_</a:t>
              </a:r>
              <a:r>
                <a:rPr lang="en-US" sz="2400" b="0" i="0">
                  <a:latin typeface="Cambria Math" panose="02040503050406030204" pitchFamily="18" charset="0"/>
                </a:rPr>
                <a:t>𝑐 </a:t>
              </a:r>
              <a:r>
                <a:rPr lang="fa-IR" sz="2400" b="0" i="0">
                  <a:latin typeface="Cambria Math" panose="02040503050406030204" pitchFamily="18" charset="0"/>
                </a:rPr>
                <a:t>)</a:t>
              </a:r>
              <a:r>
                <a:rPr lang="en-US" sz="2400" b="0" i="0">
                  <a:latin typeface="Cambria Math" panose="02040503050406030204" pitchFamily="18" charset="0"/>
                </a:rPr>
                <a:t>)</a:t>
              </a:r>
              <a:endParaRPr lang="fa-IR" sz="1400"/>
            </a:p>
          </xdr:txBody>
        </xdr:sp>
      </mc:Fallback>
    </mc:AlternateContent>
    <xdr:clientData/>
  </xdr:oneCellAnchor>
  <xdr:oneCellAnchor>
    <xdr:from>
      <xdr:col>4</xdr:col>
      <xdr:colOff>0</xdr:colOff>
      <xdr:row>2</xdr:row>
      <xdr:rowOff>23812</xdr:rowOff>
    </xdr:from>
    <xdr:ext cx="609600" cy="3571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438400" y="488632"/>
              <a:ext cx="609600" cy="357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𝑴𝑷𝒂</m:t>
                    </m:r>
                  </m:oMath>
                </m:oMathPara>
              </a14:m>
              <a:endParaRPr lang="fa-IR" sz="18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438400" y="488632"/>
              <a:ext cx="609600" cy="357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ctr">
              <a:noAutofit/>
            </a:bodyPr>
            <a:lstStyle/>
            <a:p>
              <a:pPr/>
              <a:r>
                <a:rPr lang="en-US" sz="18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𝑴𝑷𝒂</a:t>
              </a:r>
              <a:endParaRPr lang="fa-IR" sz="18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twoCellAnchor>
    <xdr:from>
      <xdr:col>7</xdr:col>
      <xdr:colOff>533400</xdr:colOff>
      <xdr:row>5</xdr:row>
      <xdr:rowOff>161925</xdr:rowOff>
    </xdr:from>
    <xdr:to>
      <xdr:col>9</xdr:col>
      <xdr:colOff>533400</xdr:colOff>
      <xdr:row>5</xdr:row>
      <xdr:rowOff>161925</xdr:rowOff>
    </xdr:to>
    <xdr:cxnSp macro="">
      <xdr:nvCxnSpPr>
        <xdr:cNvPr id="7" name="Straight Arrow Connector 6"/>
        <xdr:cNvCxnSpPr/>
      </xdr:nvCxnSpPr>
      <xdr:spPr>
        <a:xfrm>
          <a:off x="5890260" y="1426845"/>
          <a:ext cx="12192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1543050</xdr:colOff>
      <xdr:row>5</xdr:row>
      <xdr:rowOff>19050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8728710" y="128397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𝒄𝒎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728710" y="128397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/〖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𝒄𝒎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〗^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123824</xdr:colOff>
      <xdr:row>2</xdr:row>
      <xdr:rowOff>104774</xdr:rowOff>
    </xdr:from>
    <xdr:ext cx="2017396" cy="2476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0814684" y="569594"/>
              <a:ext cx="201739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𝐌𝐏𝐚</m:t>
                    </m:r>
                    <m:r>
                      <a:rPr lang="en-US" sz="16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𝐍</m:t>
                    </m:r>
                    <m:r>
                      <a:rPr lang="en-US" sz="16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6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𝐦𝐦</m:t>
                    </m:r>
                    <m:r>
                      <a:rPr lang="en-US" sz="16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fa-IR" sz="1600" b="1" i="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0814684" y="569594"/>
              <a:ext cx="201739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𝐌𝐏𝐚=</a:t>
              </a:r>
              <a:r>
                <a:rPr lang="en-US" sz="16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𝐍−𝐦𝐦</a:t>
              </a:r>
              <a:r>
                <a:rPr lang="en-US" sz="16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lang="fa-IR" sz="1600" b="1" i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209550</xdr:colOff>
      <xdr:row>5</xdr:row>
      <xdr:rowOff>9525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2447270" y="127444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2447270" y="127444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257174</xdr:rowOff>
    </xdr:from>
    <xdr:ext cx="466726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714500" y="257174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6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400" b="1"/>
                <a:t> =</a:t>
              </a:r>
              <a:endParaRPr lang="fa-IR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714500" y="257174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600" b="1" i="0">
                  <a:latin typeface="Cambria Math" panose="02040503050406030204" pitchFamily="18" charset="0"/>
                </a:rPr>
                <a:t>𝒇_𝒄</a:t>
              </a:r>
              <a:r>
                <a:rPr lang="en-US" sz="1400" b="1"/>
                <a:t> =</a:t>
              </a:r>
              <a:endParaRPr lang="fa-IR" sz="1400" b="1"/>
            </a:p>
          </xdr:txBody>
        </xdr:sp>
      </mc:Fallback>
    </mc:AlternateContent>
    <xdr:clientData/>
  </xdr:oneCellAnchor>
  <xdr:oneCellAnchor>
    <xdr:from>
      <xdr:col>5</xdr:col>
      <xdr:colOff>400049</xdr:colOff>
      <xdr:row>1</xdr:row>
      <xdr:rowOff>261936</xdr:rowOff>
    </xdr:from>
    <xdr:ext cx="381001" cy="309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829049" y="261936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𝜸</m:t>
                      </m:r>
                    </m:e>
                    <m:sub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100" b="1"/>
                <a:t> =</a:t>
              </a:r>
              <a:endParaRPr lang="fa-IR" sz="11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829049" y="261936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400" b="1" i="0">
                  <a:latin typeface="Cambria Math" panose="02040503050406030204" pitchFamily="18" charset="0"/>
                </a:rPr>
                <a:t>𝜸_𝒄</a:t>
              </a:r>
              <a:r>
                <a:rPr lang="en-US" sz="1100" b="1"/>
                <a:t> =</a:t>
              </a:r>
              <a:endParaRPr lang="fa-IR" sz="1100" b="1"/>
            </a:p>
          </xdr:txBody>
        </xdr:sp>
      </mc:Fallback>
    </mc:AlternateContent>
    <xdr:clientData/>
  </xdr:oneCellAnchor>
  <xdr:oneCellAnchor>
    <xdr:from>
      <xdr:col>2</xdr:col>
      <xdr:colOff>152399</xdr:colOff>
      <xdr:row>4</xdr:row>
      <xdr:rowOff>71436</xdr:rowOff>
    </xdr:from>
    <xdr:ext cx="2695575" cy="3679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523999" y="614361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en-US" sz="14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a-IR" sz="1400">
                          <a:latin typeface="Cambria Math" panose="02040503050406030204" pitchFamily="18" charset="0"/>
                        </a:rPr>
                        <m:t>33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  <m:rad>
                        <m:radPr>
                          <m:degHide m:val="on"/>
                          <m:ctrlPr>
                            <a:rPr lang="fa-IR" sz="140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sSub>
                            <m:sSubPr>
                              <m:ctrlPr>
                                <a:rPr lang="fa-IR" sz="14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fa-IR" sz="1400" i="1">
                                  <a:latin typeface="Cambria Math" panose="02040503050406030204" pitchFamily="18" charset="0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en-US" sz="1400" b="0" i="1">
                                  <a:latin typeface="Cambria Math" panose="02040503050406030204" pitchFamily="18" charset="0"/>
                                </a:rPr>
                                <m:t>𝑐</m:t>
                              </m:r>
                            </m:sub>
                          </m:sSub>
                        </m:e>
                      </m:rad>
                      <m:r>
                        <a:rPr lang="fa-IR" sz="140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fa-IR" sz="1400" i="0">
                          <a:latin typeface="Cambria Math" panose="02040503050406030204" pitchFamily="18" charset="0"/>
                        </a:rPr>
                        <m:t>69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</m:e>
                  </m:d>
                  <m:sSup>
                    <m:sSup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fa-IR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fa-IR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𝛾</m:t>
                                  </m:r>
                                </m:e>
                                <m:sub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𝐶</m:t>
                                  </m:r>
                                </m:sub>
                              </m:sSub>
                            </m:num>
                            <m:den>
                              <m:r>
                                <a:rPr lang="fa-IR" sz="140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23</m:t>
                              </m:r>
                            </m:den>
                          </m:f>
                        </m:e>
                      </m:d>
                    </m:e>
                    <m:sup>
                      <m:r>
                        <a:rPr lang="en-US" sz="1400" b="0" i="1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5</m:t>
                      </m:r>
                    </m:sup>
                  </m:sSup>
                </m:oMath>
              </a14:m>
              <a:r>
                <a:rPr lang="en-US" sz="1400"/>
                <a:t> =</a:t>
              </a:r>
              <a:endParaRPr lang="fa-IR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523999" y="614361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𝐸_𝑐=</a:t>
              </a:r>
              <a:r>
                <a:rPr lang="fa-IR" sz="1400" i="0">
                  <a:latin typeface="Cambria Math" panose="02040503050406030204" pitchFamily="18" charset="0"/>
                </a:rPr>
                <a:t>(33</a:t>
              </a:r>
              <a:r>
                <a:rPr lang="en-US" sz="1400" b="0" i="0">
                  <a:latin typeface="Cambria Math" panose="02040503050406030204" pitchFamily="18" charset="0"/>
                </a:rPr>
                <a:t>00</a:t>
              </a:r>
              <a:r>
                <a:rPr lang="fa-IR" sz="1400" b="0" i="0">
                  <a:latin typeface="Cambria Math" panose="02040503050406030204" pitchFamily="18" charset="0"/>
                </a:rPr>
                <a:t>√(</a:t>
              </a:r>
              <a:r>
                <a:rPr lang="fa-IR" sz="1400" i="0">
                  <a:latin typeface="Cambria Math" panose="02040503050406030204" pitchFamily="18" charset="0"/>
                </a:rPr>
                <a:t>𝑓_</a:t>
              </a:r>
              <a:r>
                <a:rPr lang="en-US" sz="1400" b="0" i="0">
                  <a:latin typeface="Cambria Math" panose="02040503050406030204" pitchFamily="18" charset="0"/>
                </a:rPr>
                <a:t>𝑐</a:t>
              </a:r>
              <a:r>
                <a:rPr lang="fa-IR" sz="1400" b="0" i="0">
                  <a:latin typeface="Cambria Math" panose="02040503050406030204" pitchFamily="18" charset="0"/>
                </a:rPr>
                <a:t> )</a:t>
              </a:r>
              <a:r>
                <a:rPr lang="fa-IR" sz="1400" i="0">
                  <a:latin typeface="Cambria Math" panose="02040503050406030204" pitchFamily="18" charset="0"/>
                </a:rPr>
                <a:t>+69</a:t>
              </a:r>
              <a:r>
                <a:rPr lang="en-US" sz="1400" b="0" i="0">
                  <a:latin typeface="Cambria Math" panose="02040503050406030204" pitchFamily="18" charset="0"/>
                </a:rPr>
                <a:t>00</a:t>
              </a:r>
              <a:r>
                <a:rPr lang="fa-IR" sz="1400" b="0" i="0">
                  <a:latin typeface="Cambria Math" panose="02040503050406030204" pitchFamily="18" charset="0"/>
                </a:rPr>
                <a:t>) 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_𝐶/23)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b="0" i="0">
                  <a:latin typeface="Cambria Math" panose="02040503050406030204" pitchFamily="18" charset="0"/>
                </a:rPr>
                <a:t>1.5</a:t>
              </a:r>
              <a:r>
                <a:rPr lang="en-US" sz="1400"/>
                <a:t> =</a:t>
              </a:r>
              <a:endParaRPr lang="fa-IR" sz="1400"/>
            </a:p>
          </xdr:txBody>
        </xdr:sp>
      </mc:Fallback>
    </mc:AlternateContent>
    <xdr:clientData/>
  </xdr:oneCellAnchor>
  <xdr:oneCellAnchor>
    <xdr:from>
      <xdr:col>6</xdr:col>
      <xdr:colOff>657224</xdr:colOff>
      <xdr:row>2</xdr:row>
      <xdr:rowOff>14286</xdr:rowOff>
    </xdr:from>
    <xdr:ext cx="314325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772024" y="204786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𝑲𝑵</m:t>
                        </m:r>
                      </m:num>
                      <m:den>
                        <m:sSup>
                          <m:sSupPr>
                            <m:ctrlPr>
                              <a:rPr lang="fa-IR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𝑴</m:t>
                            </m:r>
                          </m:e>
                          <m:sup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100" b="1">
                <a:solidFill>
                  <a:srgbClr val="00B05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772024" y="204786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𝑲𝑵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𝟑 </a:t>
              </a:r>
              <a:endParaRPr lang="fa-IR" sz="11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0</xdr:colOff>
      <xdr:row>2</xdr:row>
      <xdr:rowOff>23812</xdr:rowOff>
    </xdr:from>
    <xdr:ext cx="352468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743200" y="204787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𝑴𝑷𝒂</m:t>
                    </m:r>
                  </m:oMath>
                </m:oMathPara>
              </a14:m>
              <a:endParaRPr lang="fa-IR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743200" y="204787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𝑴𝑷𝒂</a:t>
              </a:r>
              <a:endParaRPr lang="fa-IR" sz="1100" b="1"/>
            </a:p>
          </xdr:txBody>
        </xdr:sp>
      </mc:Fallback>
    </mc:AlternateContent>
    <xdr:clientData/>
  </xdr:oneCellAnchor>
  <xdr:twoCellAnchor>
    <xdr:from>
      <xdr:col>7</xdr:col>
      <xdr:colOff>533400</xdr:colOff>
      <xdr:row>5</xdr:row>
      <xdr:rowOff>161925</xdr:rowOff>
    </xdr:from>
    <xdr:to>
      <xdr:col>9</xdr:col>
      <xdr:colOff>533400</xdr:colOff>
      <xdr:row>5</xdr:row>
      <xdr:rowOff>161925</xdr:rowOff>
    </xdr:to>
    <xdr:cxnSp macro="">
      <xdr:nvCxnSpPr>
        <xdr:cNvPr id="8" name="Straight Arrow Connector 7"/>
        <xdr:cNvCxnSpPr/>
      </xdr:nvCxnSpPr>
      <xdr:spPr>
        <a:xfrm>
          <a:off x="5295900" y="1257300"/>
          <a:ext cx="12192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1543050</xdr:colOff>
      <xdr:row>5</xdr:row>
      <xdr:rowOff>19050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8372475" y="14192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𝒄𝒎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372475" y="14192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/〖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𝒄𝒎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〗^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123824</xdr:colOff>
      <xdr:row>2</xdr:row>
      <xdr:rowOff>104774</xdr:rowOff>
    </xdr:from>
    <xdr:ext cx="1133476" cy="2476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8505824" y="571499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𝐌𝐏𝐚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𝐍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𝐦𝐦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8505824" y="571499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𝐌𝐏𝐚=</a:t>
              </a:r>
              <a:r>
                <a:rPr lang="en-US" sz="12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𝐍−𝐦𝐦</a:t>
              </a:r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209550</xdr:colOff>
      <xdr:row>5</xdr:row>
      <xdr:rowOff>9525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1430000" y="140970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1430000" y="140970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342900</xdr:colOff>
      <xdr:row>7</xdr:row>
      <xdr:rowOff>257174</xdr:rowOff>
    </xdr:from>
    <xdr:ext cx="466726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1562100" y="457199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6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400" b="1"/>
                <a:t> =</a:t>
              </a:r>
              <a:endParaRPr lang="fa-IR" sz="1400" b="1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562100" y="457199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600" b="1" i="0">
                  <a:latin typeface="Cambria Math" panose="02040503050406030204" pitchFamily="18" charset="0"/>
                </a:rPr>
                <a:t>𝒇_𝒄</a:t>
              </a:r>
              <a:r>
                <a:rPr lang="en-US" sz="1400" b="1"/>
                <a:t> =</a:t>
              </a:r>
              <a:endParaRPr lang="fa-IR" sz="1400" b="1"/>
            </a:p>
          </xdr:txBody>
        </xdr:sp>
      </mc:Fallback>
    </mc:AlternateContent>
    <xdr:clientData/>
  </xdr:oneCellAnchor>
  <xdr:oneCellAnchor>
    <xdr:from>
      <xdr:col>5</xdr:col>
      <xdr:colOff>400049</xdr:colOff>
      <xdr:row>7</xdr:row>
      <xdr:rowOff>261936</xdr:rowOff>
    </xdr:from>
    <xdr:ext cx="381001" cy="309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3448049" y="461961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𝜸</m:t>
                      </m:r>
                    </m:e>
                    <m:sub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100" b="1"/>
                <a:t> =</a:t>
              </a:r>
              <a:endParaRPr lang="fa-IR" sz="1100" b="1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3448049" y="461961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400" b="1" i="0">
                  <a:latin typeface="Cambria Math" panose="02040503050406030204" pitchFamily="18" charset="0"/>
                </a:rPr>
                <a:t>𝜸_𝒄</a:t>
              </a:r>
              <a:r>
                <a:rPr lang="en-US" sz="1100" b="1"/>
                <a:t> =</a:t>
              </a:r>
              <a:endParaRPr lang="fa-IR" sz="1100" b="1"/>
            </a:p>
          </xdr:txBody>
        </xdr:sp>
      </mc:Fallback>
    </mc:AlternateContent>
    <xdr:clientData/>
  </xdr:oneCellAnchor>
  <xdr:oneCellAnchor>
    <xdr:from>
      <xdr:col>2</xdr:col>
      <xdr:colOff>152399</xdr:colOff>
      <xdr:row>10</xdr:row>
      <xdr:rowOff>71436</xdr:rowOff>
    </xdr:from>
    <xdr:ext cx="2695575" cy="3679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1371599" y="976311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en-US" sz="14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a-IR" sz="1400">
                          <a:latin typeface="Cambria Math" panose="02040503050406030204" pitchFamily="18" charset="0"/>
                        </a:rPr>
                        <m:t>33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  <m:rad>
                        <m:radPr>
                          <m:degHide m:val="on"/>
                          <m:ctrlPr>
                            <a:rPr lang="fa-IR" sz="140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sSub>
                            <m:sSubPr>
                              <m:ctrlPr>
                                <a:rPr lang="fa-IR" sz="14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fa-IR" sz="1400" i="1">
                                  <a:latin typeface="Cambria Math" panose="02040503050406030204" pitchFamily="18" charset="0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en-US" sz="1400" b="0" i="1">
                                  <a:latin typeface="Cambria Math" panose="02040503050406030204" pitchFamily="18" charset="0"/>
                                </a:rPr>
                                <m:t>𝑐</m:t>
                              </m:r>
                            </m:sub>
                          </m:sSub>
                        </m:e>
                      </m:rad>
                      <m:r>
                        <a:rPr lang="fa-IR" sz="140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fa-IR" sz="1400" i="0">
                          <a:latin typeface="Cambria Math" panose="02040503050406030204" pitchFamily="18" charset="0"/>
                        </a:rPr>
                        <m:t>69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</m:e>
                  </m:d>
                  <m:sSup>
                    <m:sSup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fa-IR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fa-IR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𝛾</m:t>
                                  </m:r>
                                </m:e>
                                <m:sub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𝐶</m:t>
                                  </m:r>
                                </m:sub>
                              </m:sSub>
                            </m:num>
                            <m:den>
                              <m:r>
                                <a:rPr lang="fa-IR" sz="140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23</m:t>
                              </m:r>
                            </m:den>
                          </m:f>
                        </m:e>
                      </m:d>
                    </m:e>
                    <m:sup>
                      <m:r>
                        <a:rPr lang="en-US" sz="1400" b="0" i="1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5</m:t>
                      </m:r>
                    </m:sup>
                  </m:sSup>
                </m:oMath>
              </a14:m>
              <a:r>
                <a:rPr lang="en-US" sz="1400"/>
                <a:t> =</a:t>
              </a:r>
              <a:endParaRPr lang="fa-IR" sz="14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371599" y="976311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𝐸_𝑐=</a:t>
              </a:r>
              <a:r>
                <a:rPr lang="fa-IR" sz="1400" i="0">
                  <a:latin typeface="Cambria Math" panose="02040503050406030204" pitchFamily="18" charset="0"/>
                </a:rPr>
                <a:t>(33</a:t>
              </a:r>
              <a:r>
                <a:rPr lang="en-US" sz="1400" b="0" i="0">
                  <a:latin typeface="Cambria Math" panose="02040503050406030204" pitchFamily="18" charset="0"/>
                </a:rPr>
                <a:t>00</a:t>
              </a:r>
              <a:r>
                <a:rPr lang="fa-IR" sz="1400" b="0" i="0">
                  <a:latin typeface="Cambria Math" panose="02040503050406030204" pitchFamily="18" charset="0"/>
                </a:rPr>
                <a:t>√(</a:t>
              </a:r>
              <a:r>
                <a:rPr lang="fa-IR" sz="1400" i="0">
                  <a:latin typeface="Cambria Math" panose="02040503050406030204" pitchFamily="18" charset="0"/>
                </a:rPr>
                <a:t>𝑓_</a:t>
              </a:r>
              <a:r>
                <a:rPr lang="en-US" sz="1400" b="0" i="0">
                  <a:latin typeface="Cambria Math" panose="02040503050406030204" pitchFamily="18" charset="0"/>
                </a:rPr>
                <a:t>𝑐 </a:t>
              </a:r>
              <a:r>
                <a:rPr lang="fa-IR" sz="1400" b="0" i="0">
                  <a:latin typeface="Cambria Math" panose="02040503050406030204" pitchFamily="18" charset="0"/>
                </a:rPr>
                <a:t>)</a:t>
              </a:r>
              <a:r>
                <a:rPr lang="fa-IR" sz="1400" i="0">
                  <a:latin typeface="Cambria Math" panose="02040503050406030204" pitchFamily="18" charset="0"/>
                </a:rPr>
                <a:t>+69</a:t>
              </a:r>
              <a:r>
                <a:rPr lang="en-US" sz="1400" b="0" i="0">
                  <a:latin typeface="Cambria Math" panose="02040503050406030204" pitchFamily="18" charset="0"/>
                </a:rPr>
                <a:t>00)</a:t>
              </a:r>
              <a:r>
                <a:rPr lang="fa-IR" sz="1400" b="0" i="0">
                  <a:latin typeface="Cambria Math" panose="02040503050406030204" pitchFamily="18" charset="0"/>
                </a:rPr>
                <a:t> 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_𝐶/23)^</a:t>
              </a:r>
              <a:r>
                <a:rPr lang="en-US" sz="1400" b="0" i="0">
                  <a:latin typeface="Cambria Math" panose="02040503050406030204" pitchFamily="18" charset="0"/>
                </a:rPr>
                <a:t>1.5</a:t>
              </a:r>
              <a:r>
                <a:rPr lang="en-US" sz="1400"/>
                <a:t> =</a:t>
              </a:r>
              <a:endParaRPr lang="fa-IR" sz="1400"/>
            </a:p>
          </xdr:txBody>
        </xdr:sp>
      </mc:Fallback>
    </mc:AlternateContent>
    <xdr:clientData/>
  </xdr:oneCellAnchor>
  <xdr:oneCellAnchor>
    <xdr:from>
      <xdr:col>6</xdr:col>
      <xdr:colOff>657224</xdr:colOff>
      <xdr:row>8</xdr:row>
      <xdr:rowOff>14286</xdr:rowOff>
    </xdr:from>
    <xdr:ext cx="314325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4314824" y="490536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𝑲𝑵</m:t>
                        </m:r>
                      </m:num>
                      <m:den>
                        <m:sSup>
                          <m:sSupPr>
                            <m:ctrlPr>
                              <a:rPr lang="fa-IR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𝑴</m:t>
                            </m:r>
                          </m:e>
                          <m:sup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100" b="1">
                <a:solidFill>
                  <a:srgbClr val="00B050"/>
                </a:solidFill>
              </a:endParaRPr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4314824" y="490536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𝑲𝑵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𝟑 </a:t>
              </a:r>
              <a:endParaRPr lang="fa-IR" sz="11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0</xdr:colOff>
      <xdr:row>8</xdr:row>
      <xdr:rowOff>23812</xdr:rowOff>
    </xdr:from>
    <xdr:ext cx="352468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2438400" y="500062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𝑴𝑷𝒂</m:t>
                    </m:r>
                  </m:oMath>
                </m:oMathPara>
              </a14:m>
              <a:endParaRPr lang="fa-IR" sz="1100" b="1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2438400" y="500062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𝑴𝑷𝒂</a:t>
              </a:r>
              <a:endParaRPr lang="fa-IR" sz="1100" b="1"/>
            </a:p>
          </xdr:txBody>
        </xdr:sp>
      </mc:Fallback>
    </mc:AlternateContent>
    <xdr:clientData/>
  </xdr:oneCellAnchor>
  <xdr:twoCellAnchor>
    <xdr:from>
      <xdr:col>7</xdr:col>
      <xdr:colOff>533400</xdr:colOff>
      <xdr:row>11</xdr:row>
      <xdr:rowOff>161925</xdr:rowOff>
    </xdr:from>
    <xdr:to>
      <xdr:col>9</xdr:col>
      <xdr:colOff>533400</xdr:colOff>
      <xdr:row>11</xdr:row>
      <xdr:rowOff>161925</xdr:rowOff>
    </xdr:to>
    <xdr:cxnSp macro="">
      <xdr:nvCxnSpPr>
        <xdr:cNvPr id="30" name="Straight Arrow Connector 29"/>
        <xdr:cNvCxnSpPr/>
      </xdr:nvCxnSpPr>
      <xdr:spPr>
        <a:xfrm>
          <a:off x="5534025" y="1409700"/>
          <a:ext cx="12192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1543050</xdr:colOff>
      <xdr:row>11</xdr:row>
      <xdr:rowOff>19050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8372475" y="12668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𝒄𝒎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8372475" y="12668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/〖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𝒄𝒎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〗^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123824</xdr:colOff>
      <xdr:row>8</xdr:row>
      <xdr:rowOff>104774</xdr:rowOff>
    </xdr:from>
    <xdr:ext cx="1133476" cy="2476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10363199" y="581024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𝐌𝐏𝐚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𝐍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𝐦𝐦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0363199" y="581024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𝐌𝐏𝐚=</a:t>
              </a:r>
              <a:r>
                <a:rPr lang="en-US" sz="12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𝐍−𝐦𝐦</a:t>
              </a:r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209550</xdr:colOff>
      <xdr:row>11</xdr:row>
      <xdr:rowOff>9525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11953875" y="125730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1953875" y="125730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342900</xdr:colOff>
      <xdr:row>13</xdr:row>
      <xdr:rowOff>257174</xdr:rowOff>
    </xdr:from>
    <xdr:ext cx="466726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1562100" y="457199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6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400" b="1"/>
                <a:t> =</a:t>
              </a:r>
              <a:endParaRPr lang="fa-IR" sz="1400" b="1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562100" y="457199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600" b="1" i="0">
                  <a:latin typeface="Cambria Math" panose="02040503050406030204" pitchFamily="18" charset="0"/>
                </a:rPr>
                <a:t>𝒇_𝒄</a:t>
              </a:r>
              <a:r>
                <a:rPr lang="en-US" sz="1400" b="1"/>
                <a:t> =</a:t>
              </a:r>
              <a:endParaRPr lang="fa-IR" sz="1400" b="1"/>
            </a:p>
          </xdr:txBody>
        </xdr:sp>
      </mc:Fallback>
    </mc:AlternateContent>
    <xdr:clientData/>
  </xdr:oneCellAnchor>
  <xdr:oneCellAnchor>
    <xdr:from>
      <xdr:col>5</xdr:col>
      <xdr:colOff>400049</xdr:colOff>
      <xdr:row>13</xdr:row>
      <xdr:rowOff>261936</xdr:rowOff>
    </xdr:from>
    <xdr:ext cx="381001" cy="309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3448049" y="461961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𝜸</m:t>
                      </m:r>
                    </m:e>
                    <m:sub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100" b="1"/>
                <a:t> =</a:t>
              </a:r>
              <a:endParaRPr lang="fa-IR" sz="1100" b="1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3448049" y="461961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400" b="1" i="0">
                  <a:latin typeface="Cambria Math" panose="02040503050406030204" pitchFamily="18" charset="0"/>
                </a:rPr>
                <a:t>𝜸_𝒄</a:t>
              </a:r>
              <a:r>
                <a:rPr lang="en-US" sz="1100" b="1"/>
                <a:t> =</a:t>
              </a:r>
              <a:endParaRPr lang="fa-IR" sz="1100" b="1"/>
            </a:p>
          </xdr:txBody>
        </xdr:sp>
      </mc:Fallback>
    </mc:AlternateContent>
    <xdr:clientData/>
  </xdr:oneCellAnchor>
  <xdr:oneCellAnchor>
    <xdr:from>
      <xdr:col>2</xdr:col>
      <xdr:colOff>152399</xdr:colOff>
      <xdr:row>16</xdr:row>
      <xdr:rowOff>71436</xdr:rowOff>
    </xdr:from>
    <xdr:ext cx="2695575" cy="3679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1371599" y="976311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en-US" sz="14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a-IR" sz="1400">
                          <a:latin typeface="Cambria Math" panose="02040503050406030204" pitchFamily="18" charset="0"/>
                        </a:rPr>
                        <m:t>33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  <m:rad>
                        <m:radPr>
                          <m:degHide m:val="on"/>
                          <m:ctrlPr>
                            <a:rPr lang="fa-IR" sz="140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sSub>
                            <m:sSubPr>
                              <m:ctrlPr>
                                <a:rPr lang="fa-IR" sz="14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fa-IR" sz="1400" i="1">
                                  <a:latin typeface="Cambria Math" panose="02040503050406030204" pitchFamily="18" charset="0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en-US" sz="1400" b="0" i="1">
                                  <a:latin typeface="Cambria Math" panose="02040503050406030204" pitchFamily="18" charset="0"/>
                                </a:rPr>
                                <m:t>𝑐</m:t>
                              </m:r>
                            </m:sub>
                          </m:sSub>
                        </m:e>
                      </m:rad>
                      <m:r>
                        <a:rPr lang="fa-IR" sz="140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fa-IR" sz="1400" i="0">
                          <a:latin typeface="Cambria Math" panose="02040503050406030204" pitchFamily="18" charset="0"/>
                        </a:rPr>
                        <m:t>69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</m:e>
                  </m:d>
                  <m:sSup>
                    <m:sSup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fa-IR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fa-IR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𝛾</m:t>
                                  </m:r>
                                </m:e>
                                <m:sub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𝐶</m:t>
                                  </m:r>
                                </m:sub>
                              </m:sSub>
                            </m:num>
                            <m:den>
                              <m:r>
                                <a:rPr lang="fa-IR" sz="140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23</m:t>
                              </m:r>
                            </m:den>
                          </m:f>
                        </m:e>
                      </m:d>
                    </m:e>
                    <m:sup>
                      <m:r>
                        <a:rPr lang="en-US" sz="1400" b="0" i="1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5</m:t>
                      </m:r>
                    </m:sup>
                  </m:sSup>
                </m:oMath>
              </a14:m>
              <a:r>
                <a:rPr lang="en-US" sz="1400"/>
                <a:t> =</a:t>
              </a:r>
              <a:endParaRPr lang="fa-IR" sz="14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371599" y="976311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𝐸_𝑐=</a:t>
              </a:r>
              <a:r>
                <a:rPr lang="fa-IR" sz="1400" i="0">
                  <a:latin typeface="Cambria Math" panose="02040503050406030204" pitchFamily="18" charset="0"/>
                </a:rPr>
                <a:t>(33</a:t>
              </a:r>
              <a:r>
                <a:rPr lang="en-US" sz="1400" b="0" i="0">
                  <a:latin typeface="Cambria Math" panose="02040503050406030204" pitchFamily="18" charset="0"/>
                </a:rPr>
                <a:t>00</a:t>
              </a:r>
              <a:r>
                <a:rPr lang="fa-IR" sz="1400" b="0" i="0">
                  <a:latin typeface="Cambria Math" panose="02040503050406030204" pitchFamily="18" charset="0"/>
                </a:rPr>
                <a:t>√(</a:t>
              </a:r>
              <a:r>
                <a:rPr lang="fa-IR" sz="1400" i="0">
                  <a:latin typeface="Cambria Math" panose="02040503050406030204" pitchFamily="18" charset="0"/>
                </a:rPr>
                <a:t>𝑓_</a:t>
              </a:r>
              <a:r>
                <a:rPr lang="en-US" sz="1400" b="0" i="0">
                  <a:latin typeface="Cambria Math" panose="02040503050406030204" pitchFamily="18" charset="0"/>
                </a:rPr>
                <a:t>𝑐 </a:t>
              </a:r>
              <a:r>
                <a:rPr lang="fa-IR" sz="1400" b="0" i="0">
                  <a:latin typeface="Cambria Math" panose="02040503050406030204" pitchFamily="18" charset="0"/>
                </a:rPr>
                <a:t>)</a:t>
              </a:r>
              <a:r>
                <a:rPr lang="fa-IR" sz="1400" i="0">
                  <a:latin typeface="Cambria Math" panose="02040503050406030204" pitchFamily="18" charset="0"/>
                </a:rPr>
                <a:t>+69</a:t>
              </a:r>
              <a:r>
                <a:rPr lang="en-US" sz="1400" b="0" i="0">
                  <a:latin typeface="Cambria Math" panose="02040503050406030204" pitchFamily="18" charset="0"/>
                </a:rPr>
                <a:t>00)</a:t>
              </a:r>
              <a:r>
                <a:rPr lang="fa-IR" sz="1400" b="0" i="0">
                  <a:latin typeface="Cambria Math" panose="02040503050406030204" pitchFamily="18" charset="0"/>
                </a:rPr>
                <a:t> 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_𝐶/23)^</a:t>
              </a:r>
              <a:r>
                <a:rPr lang="en-US" sz="1400" b="0" i="0">
                  <a:latin typeface="Cambria Math" panose="02040503050406030204" pitchFamily="18" charset="0"/>
                </a:rPr>
                <a:t>1.5</a:t>
              </a:r>
              <a:r>
                <a:rPr lang="en-US" sz="1400"/>
                <a:t> =</a:t>
              </a:r>
              <a:endParaRPr lang="fa-IR" sz="1400"/>
            </a:p>
          </xdr:txBody>
        </xdr:sp>
      </mc:Fallback>
    </mc:AlternateContent>
    <xdr:clientData/>
  </xdr:oneCellAnchor>
  <xdr:oneCellAnchor>
    <xdr:from>
      <xdr:col>6</xdr:col>
      <xdr:colOff>657224</xdr:colOff>
      <xdr:row>14</xdr:row>
      <xdr:rowOff>14286</xdr:rowOff>
    </xdr:from>
    <xdr:ext cx="314325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4314824" y="490536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𝑲𝑵</m:t>
                        </m:r>
                      </m:num>
                      <m:den>
                        <m:sSup>
                          <m:sSupPr>
                            <m:ctrlPr>
                              <a:rPr lang="fa-IR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𝑴</m:t>
                            </m:r>
                          </m:e>
                          <m:sup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100" b="1">
                <a:solidFill>
                  <a:srgbClr val="00B050"/>
                </a:solidFill>
              </a:endParaRPr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4314824" y="490536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𝑲𝑵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𝟑 </a:t>
              </a:r>
              <a:endParaRPr lang="fa-IR" sz="11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0</xdr:colOff>
      <xdr:row>14</xdr:row>
      <xdr:rowOff>23812</xdr:rowOff>
    </xdr:from>
    <xdr:ext cx="352468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2438400" y="500062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𝑴𝑷𝒂</m:t>
                    </m:r>
                  </m:oMath>
                </m:oMathPara>
              </a14:m>
              <a:endParaRPr lang="fa-IR" sz="1100" b="1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2438400" y="500062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𝑴𝑷𝒂</a:t>
              </a:r>
              <a:endParaRPr lang="fa-IR" sz="1100" b="1"/>
            </a:p>
          </xdr:txBody>
        </xdr:sp>
      </mc:Fallback>
    </mc:AlternateContent>
    <xdr:clientData/>
  </xdr:oneCellAnchor>
  <xdr:twoCellAnchor>
    <xdr:from>
      <xdr:col>7</xdr:col>
      <xdr:colOff>533400</xdr:colOff>
      <xdr:row>17</xdr:row>
      <xdr:rowOff>161925</xdr:rowOff>
    </xdr:from>
    <xdr:to>
      <xdr:col>9</xdr:col>
      <xdr:colOff>533400</xdr:colOff>
      <xdr:row>17</xdr:row>
      <xdr:rowOff>161925</xdr:rowOff>
    </xdr:to>
    <xdr:cxnSp macro="">
      <xdr:nvCxnSpPr>
        <xdr:cNvPr id="39" name="Straight Arrow Connector 38"/>
        <xdr:cNvCxnSpPr/>
      </xdr:nvCxnSpPr>
      <xdr:spPr>
        <a:xfrm>
          <a:off x="5534025" y="1409700"/>
          <a:ext cx="12192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1543050</xdr:colOff>
      <xdr:row>17</xdr:row>
      <xdr:rowOff>19050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8372475" y="12668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𝒄𝒎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8372475" y="12668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/〖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𝒄𝒎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〗^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123824</xdr:colOff>
      <xdr:row>14</xdr:row>
      <xdr:rowOff>104774</xdr:rowOff>
    </xdr:from>
    <xdr:ext cx="1133476" cy="2476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10363199" y="581024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𝐌𝐏𝐚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𝐍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𝐦𝐦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0363199" y="581024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𝐌𝐏𝐚=</a:t>
              </a:r>
              <a:r>
                <a:rPr lang="en-US" sz="12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𝐍−𝐦𝐦</a:t>
              </a:r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209550</xdr:colOff>
      <xdr:row>17</xdr:row>
      <xdr:rowOff>9525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11953875" y="125730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1953875" y="125730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342900</xdr:colOff>
      <xdr:row>19</xdr:row>
      <xdr:rowOff>257174</xdr:rowOff>
    </xdr:from>
    <xdr:ext cx="466726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1562100" y="2352674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6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fa-IR" sz="16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400" b="1"/>
                <a:t> =</a:t>
              </a:r>
              <a:endParaRPr lang="fa-IR" sz="1400" b="1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1562100" y="2352674"/>
              <a:ext cx="466726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600" b="1" i="0">
                  <a:latin typeface="Cambria Math" panose="02040503050406030204" pitchFamily="18" charset="0"/>
                </a:rPr>
                <a:t>𝒇_𝒄</a:t>
              </a:r>
              <a:r>
                <a:rPr lang="en-US" sz="1400" b="1"/>
                <a:t> =</a:t>
              </a:r>
              <a:endParaRPr lang="fa-IR" sz="1400" b="1"/>
            </a:p>
          </xdr:txBody>
        </xdr:sp>
      </mc:Fallback>
    </mc:AlternateContent>
    <xdr:clientData/>
  </xdr:oneCellAnchor>
  <xdr:oneCellAnchor>
    <xdr:from>
      <xdr:col>5</xdr:col>
      <xdr:colOff>400049</xdr:colOff>
      <xdr:row>19</xdr:row>
      <xdr:rowOff>261936</xdr:rowOff>
    </xdr:from>
    <xdr:ext cx="381001" cy="309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3448049" y="2357436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a-IR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𝜸</m:t>
                      </m:r>
                    </m:e>
                    <m:sub>
                      <m:r>
                        <a:rPr lang="fa-IR" sz="1400" b="1" i="1"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100" b="1"/>
                <a:t> =</a:t>
              </a:r>
              <a:endParaRPr lang="fa-IR" sz="1100" b="1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3448049" y="2357436"/>
              <a:ext cx="381001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fa-IR" sz="1400" b="1" i="0">
                  <a:latin typeface="Cambria Math" panose="02040503050406030204" pitchFamily="18" charset="0"/>
                </a:rPr>
                <a:t>𝜸_𝒄</a:t>
              </a:r>
              <a:r>
                <a:rPr lang="en-US" sz="1100" b="1"/>
                <a:t> =</a:t>
              </a:r>
              <a:endParaRPr lang="fa-IR" sz="1100" b="1"/>
            </a:p>
          </xdr:txBody>
        </xdr:sp>
      </mc:Fallback>
    </mc:AlternateContent>
    <xdr:clientData/>
  </xdr:oneCellAnchor>
  <xdr:oneCellAnchor>
    <xdr:from>
      <xdr:col>2</xdr:col>
      <xdr:colOff>152399</xdr:colOff>
      <xdr:row>22</xdr:row>
      <xdr:rowOff>71436</xdr:rowOff>
    </xdr:from>
    <xdr:ext cx="2695575" cy="3679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1371599" y="2852736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en-US" sz="14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a-IR" sz="1400">
                          <a:latin typeface="Cambria Math" panose="02040503050406030204" pitchFamily="18" charset="0"/>
                        </a:rPr>
                        <m:t>33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  <m:rad>
                        <m:radPr>
                          <m:degHide m:val="on"/>
                          <m:ctrlPr>
                            <a:rPr lang="fa-IR" sz="140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sSub>
                            <m:sSubPr>
                              <m:ctrlPr>
                                <a:rPr lang="fa-IR" sz="14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fa-IR" sz="1400" i="1">
                                  <a:latin typeface="Cambria Math" panose="02040503050406030204" pitchFamily="18" charset="0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en-US" sz="1400" b="0" i="1">
                                  <a:latin typeface="Cambria Math" panose="02040503050406030204" pitchFamily="18" charset="0"/>
                                </a:rPr>
                                <m:t>𝑐</m:t>
                              </m:r>
                            </m:sub>
                          </m:sSub>
                        </m:e>
                      </m:rad>
                      <m:r>
                        <a:rPr lang="fa-IR" sz="140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fa-IR" sz="1400" i="0">
                          <a:latin typeface="Cambria Math" panose="02040503050406030204" pitchFamily="18" charset="0"/>
                        </a:rPr>
                        <m:t>69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00</m:t>
                      </m:r>
                    </m:e>
                  </m:d>
                  <m:sSup>
                    <m:sSupPr>
                      <m:ctrlPr>
                        <a:rPr lang="fa-IR" sz="1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fa-IR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fa-IR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𝛾</m:t>
                                  </m:r>
                                </m:e>
                                <m:sub>
                                  <m:r>
                                    <a:rPr lang="fa-IR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𝐶</m:t>
                                  </m:r>
                                </m:sub>
                              </m:sSub>
                            </m:num>
                            <m:den>
                              <m:r>
                                <a:rPr lang="fa-IR" sz="140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23</m:t>
                              </m:r>
                            </m:den>
                          </m:f>
                        </m:e>
                      </m:d>
                    </m:e>
                    <m:sup>
                      <m:r>
                        <a:rPr lang="en-US" sz="1400" b="0" i="1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US" sz="1400" b="0" i="1">
                          <a:latin typeface="Cambria Math" panose="02040503050406030204" pitchFamily="18" charset="0"/>
                        </a:rPr>
                        <m:t>5</m:t>
                      </m:r>
                    </m:sup>
                  </m:sSup>
                </m:oMath>
              </a14:m>
              <a:r>
                <a:rPr lang="en-US" sz="1400"/>
                <a:t> =</a:t>
              </a:r>
              <a:endParaRPr lang="fa-IR" sz="14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1371599" y="2852736"/>
              <a:ext cx="2695575" cy="367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𝐸_𝑐=</a:t>
              </a:r>
              <a:r>
                <a:rPr lang="fa-IR" sz="1400" i="0">
                  <a:latin typeface="Cambria Math" panose="02040503050406030204" pitchFamily="18" charset="0"/>
                </a:rPr>
                <a:t>(33</a:t>
              </a:r>
              <a:r>
                <a:rPr lang="en-US" sz="1400" b="0" i="0">
                  <a:latin typeface="Cambria Math" panose="02040503050406030204" pitchFamily="18" charset="0"/>
                </a:rPr>
                <a:t>00</a:t>
              </a:r>
              <a:r>
                <a:rPr lang="fa-IR" sz="1400" b="0" i="0">
                  <a:latin typeface="Cambria Math" panose="02040503050406030204" pitchFamily="18" charset="0"/>
                </a:rPr>
                <a:t>√(</a:t>
              </a:r>
              <a:r>
                <a:rPr lang="fa-IR" sz="1400" i="0">
                  <a:latin typeface="Cambria Math" panose="02040503050406030204" pitchFamily="18" charset="0"/>
                </a:rPr>
                <a:t>𝑓_</a:t>
              </a:r>
              <a:r>
                <a:rPr lang="en-US" sz="1400" b="0" i="0">
                  <a:latin typeface="Cambria Math" panose="02040503050406030204" pitchFamily="18" charset="0"/>
                </a:rPr>
                <a:t>𝑐 </a:t>
              </a:r>
              <a:r>
                <a:rPr lang="fa-IR" sz="1400" b="0" i="0">
                  <a:latin typeface="Cambria Math" panose="02040503050406030204" pitchFamily="18" charset="0"/>
                </a:rPr>
                <a:t>)</a:t>
              </a:r>
              <a:r>
                <a:rPr lang="fa-IR" sz="1400" i="0">
                  <a:latin typeface="Cambria Math" panose="02040503050406030204" pitchFamily="18" charset="0"/>
                </a:rPr>
                <a:t>+69</a:t>
              </a:r>
              <a:r>
                <a:rPr lang="en-US" sz="1400" b="0" i="0">
                  <a:latin typeface="Cambria Math" panose="02040503050406030204" pitchFamily="18" charset="0"/>
                </a:rPr>
                <a:t>00)</a:t>
              </a:r>
              <a:r>
                <a:rPr lang="fa-IR" sz="1400" b="0" i="0">
                  <a:latin typeface="Cambria Math" panose="02040503050406030204" pitchFamily="18" charset="0"/>
                </a:rPr>
                <a:t> 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</a:t>
              </a:r>
              <a:r>
                <a:rPr lang="fa-IR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_𝐶/23)^</a:t>
              </a:r>
              <a:r>
                <a:rPr lang="en-US" sz="1400" b="0" i="0">
                  <a:latin typeface="Cambria Math" panose="02040503050406030204" pitchFamily="18" charset="0"/>
                </a:rPr>
                <a:t>1.5</a:t>
              </a:r>
              <a:r>
                <a:rPr lang="en-US" sz="1400"/>
                <a:t> =</a:t>
              </a:r>
              <a:endParaRPr lang="fa-IR" sz="1400"/>
            </a:p>
          </xdr:txBody>
        </xdr:sp>
      </mc:Fallback>
    </mc:AlternateContent>
    <xdr:clientData/>
  </xdr:oneCellAnchor>
  <xdr:oneCellAnchor>
    <xdr:from>
      <xdr:col>6</xdr:col>
      <xdr:colOff>657224</xdr:colOff>
      <xdr:row>20</xdr:row>
      <xdr:rowOff>14286</xdr:rowOff>
    </xdr:from>
    <xdr:ext cx="314325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/>
            <xdr:cNvSpPr txBox="1"/>
          </xdr:nvSpPr>
          <xdr:spPr>
            <a:xfrm>
              <a:off x="4314824" y="2366961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𝑲𝑵</m:t>
                        </m:r>
                      </m:num>
                      <m:den>
                        <m:sSup>
                          <m:sSupPr>
                            <m:ctrlPr>
                              <a:rPr lang="fa-IR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𝑴</m:t>
                            </m:r>
                          </m:e>
                          <m:sup>
                            <m:r>
                              <a:rPr lang="en-US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100" b="1">
                <a:solidFill>
                  <a:srgbClr val="00B050"/>
                </a:solidFill>
              </a:endParaRPr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4314824" y="2366961"/>
              <a:ext cx="31432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𝑲𝑵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</a:t>
              </a:r>
              <a:r>
                <a:rPr lang="fa-I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𝟑 </a:t>
              </a:r>
              <a:endParaRPr lang="fa-IR" sz="11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0</xdr:colOff>
      <xdr:row>20</xdr:row>
      <xdr:rowOff>23812</xdr:rowOff>
    </xdr:from>
    <xdr:ext cx="352468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2438400" y="2376487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𝑴𝑷𝒂</m:t>
                    </m:r>
                  </m:oMath>
                </m:oMathPara>
              </a14:m>
              <a:endParaRPr lang="fa-IR" sz="1100" b="1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2438400" y="2376487"/>
              <a:ext cx="35246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𝑴𝑷𝒂</a:t>
              </a:r>
              <a:endParaRPr lang="fa-IR" sz="1100" b="1"/>
            </a:p>
          </xdr:txBody>
        </xdr:sp>
      </mc:Fallback>
    </mc:AlternateContent>
    <xdr:clientData/>
  </xdr:oneCellAnchor>
  <xdr:twoCellAnchor>
    <xdr:from>
      <xdr:col>7</xdr:col>
      <xdr:colOff>533400</xdr:colOff>
      <xdr:row>23</xdr:row>
      <xdr:rowOff>161925</xdr:rowOff>
    </xdr:from>
    <xdr:to>
      <xdr:col>9</xdr:col>
      <xdr:colOff>533400</xdr:colOff>
      <xdr:row>23</xdr:row>
      <xdr:rowOff>161925</xdr:rowOff>
    </xdr:to>
    <xdr:cxnSp macro="">
      <xdr:nvCxnSpPr>
        <xdr:cNvPr id="48" name="Straight Arrow Connector 47"/>
        <xdr:cNvCxnSpPr/>
      </xdr:nvCxnSpPr>
      <xdr:spPr>
        <a:xfrm>
          <a:off x="5534025" y="3286125"/>
          <a:ext cx="12192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1543050</xdr:colOff>
      <xdr:row>23</xdr:row>
      <xdr:rowOff>19050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8372475" y="314325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𝒄𝒎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8372475" y="3143250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/〖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𝒄𝒎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〗^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123824</xdr:colOff>
      <xdr:row>20</xdr:row>
      <xdr:rowOff>104774</xdr:rowOff>
    </xdr:from>
    <xdr:ext cx="1133476" cy="2476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10363199" y="2457449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𝐌𝐏𝐚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𝐍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𝐦𝐦</m:t>
                    </m:r>
                    <m:r>
                      <a:rPr lang="en-US" sz="1200" b="1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10363199" y="2457449"/>
              <a:ext cx="1133476" cy="2476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𝐌𝐏𝐚=</a:t>
              </a:r>
              <a:r>
                <a:rPr lang="en-US" sz="12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𝐍−𝐦𝐦</a:t>
              </a:r>
              <a:r>
                <a:rPr lang="en-US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lang="fa-IR" sz="1200" b="1" i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209550</xdr:colOff>
      <xdr:row>23</xdr:row>
      <xdr:rowOff>9525</xdr:rowOff>
    </xdr:from>
    <xdr:ext cx="638175" cy="647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11953875" y="31337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a-IR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FFFF00"/>
                            </a:solidFill>
                            <a:latin typeface="Cambria Math" panose="02040503050406030204" pitchFamily="18" charset="0"/>
                          </a:rPr>
                          <m:t>𝑲𝒈</m:t>
                        </m:r>
                      </m:num>
                      <m:den>
                        <m:sSup>
                          <m:sSupPr>
                            <m:ctrlPr>
                              <a:rPr lang="fa-IR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𝒎</m:t>
                            </m:r>
                          </m:e>
                          <m:sup>
                            <m:r>
                              <a:rPr lang="en-US" sz="1600" b="1" i="1">
                                <a:solidFill>
                                  <a:srgbClr val="FFFF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a-IR" sz="1050" b="1">
                <a:solidFill>
                  <a:srgbClr val="FFFF00"/>
                </a:solidFill>
              </a:endParaRPr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1953875" y="3133725"/>
              <a:ext cx="638175" cy="647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pPr/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𝑲𝒈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𝒎</a:t>
              </a:r>
              <a:r>
                <a:rPr lang="fa-IR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600" b="1" i="0">
                  <a:solidFill>
                    <a:srgbClr val="FFFF00"/>
                  </a:solidFill>
                  <a:latin typeface="Cambria Math" panose="02040503050406030204" pitchFamily="18" charset="0"/>
                </a:rPr>
                <a:t>𝟐 </a:t>
              </a:r>
              <a:endParaRPr lang="fa-IR" sz="1050" b="1">
                <a:solidFill>
                  <a:srgbClr val="FFFF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"/>
  <sheetViews>
    <sheetView tabSelected="1" zoomScaleNormal="100" workbookViewId="0">
      <selection activeCell="L6" sqref="L6:N6"/>
    </sheetView>
  </sheetViews>
  <sheetFormatPr defaultRowHeight="14.4" x14ac:dyDescent="0.3"/>
  <cols>
    <col min="6" max="6" width="13.5546875" customWidth="1"/>
    <col min="7" max="7" width="20.109375" customWidth="1"/>
    <col min="11" max="11" width="36.44140625" customWidth="1"/>
    <col min="12" max="12" width="14.6640625" customWidth="1"/>
    <col min="13" max="13" width="22.5546875" customWidth="1"/>
    <col min="14" max="14" width="14.6640625" customWidth="1"/>
  </cols>
  <sheetData>
    <row r="1" spans="3:14" ht="15" thickBot="1" x14ac:dyDescent="0.35"/>
    <row r="2" spans="3:14" ht="21.75" customHeight="1" thickBot="1" x14ac:dyDescent="0.35">
      <c r="C2" s="28" t="s">
        <v>2</v>
      </c>
      <c r="D2" s="29"/>
      <c r="E2" s="29"/>
      <c r="F2" s="29"/>
      <c r="G2" s="29"/>
      <c r="H2" s="29"/>
      <c r="I2" s="29"/>
      <c r="J2" s="29"/>
      <c r="K2" s="30"/>
    </row>
    <row r="3" spans="3:14" ht="28.8" x14ac:dyDescent="0.55000000000000004">
      <c r="C3" s="1"/>
      <c r="D3" s="25">
        <v>25</v>
      </c>
      <c r="E3" s="8"/>
      <c r="F3" s="2"/>
      <c r="G3" s="24"/>
      <c r="H3" s="8"/>
      <c r="I3" s="2"/>
      <c r="J3" s="2"/>
      <c r="K3" s="3"/>
      <c r="M3" s="31"/>
      <c r="N3" s="31"/>
    </row>
    <row r="4" spans="3:14" ht="15" thickBot="1" x14ac:dyDescent="0.35">
      <c r="C4" s="4"/>
      <c r="D4" s="5"/>
      <c r="E4" s="5"/>
      <c r="F4" s="5"/>
      <c r="G4" s="5"/>
      <c r="H4" s="5"/>
      <c r="I4" s="5"/>
      <c r="J4" s="5"/>
      <c r="K4" s="6"/>
      <c r="M4" s="31"/>
      <c r="N4" s="31"/>
    </row>
    <row r="5" spans="3:14" ht="27" customHeight="1" x14ac:dyDescent="0.3">
      <c r="C5" s="32"/>
      <c r="D5" s="33"/>
      <c r="E5" s="33"/>
      <c r="F5" s="33"/>
      <c r="G5" s="5"/>
      <c r="H5" s="5"/>
      <c r="I5" s="36" t="s">
        <v>1</v>
      </c>
      <c r="J5" s="36"/>
      <c r="K5" s="10"/>
      <c r="L5" s="17"/>
      <c r="M5" s="18"/>
      <c r="N5" s="19"/>
    </row>
    <row r="6" spans="3:14" ht="44.25" customHeight="1" x14ac:dyDescent="0.85">
      <c r="C6" s="32"/>
      <c r="D6" s="33"/>
      <c r="E6" s="33"/>
      <c r="F6" s="33"/>
      <c r="G6" s="15">
        <f>4700*D3^0.5</f>
        <v>23500</v>
      </c>
      <c r="H6" s="16" t="s">
        <v>0</v>
      </c>
      <c r="I6" s="5"/>
      <c r="J6" s="5"/>
      <c r="K6" s="14">
        <f>G6*10</f>
        <v>235000</v>
      </c>
      <c r="L6" s="37">
        <f>G6*100000</f>
        <v>2350000000</v>
      </c>
      <c r="M6" s="38"/>
      <c r="N6" s="39"/>
    </row>
    <row r="7" spans="3:14" ht="27" customHeight="1" thickBot="1" x14ac:dyDescent="0.35">
      <c r="C7" s="34"/>
      <c r="D7" s="35"/>
      <c r="E7" s="35"/>
      <c r="F7" s="35"/>
      <c r="G7" s="7"/>
      <c r="H7" s="7"/>
      <c r="I7" s="7"/>
      <c r="J7" s="7"/>
      <c r="K7" s="9"/>
      <c r="L7" s="20"/>
      <c r="M7" s="21"/>
      <c r="N7" s="22"/>
    </row>
    <row r="9" spans="3:14" x14ac:dyDescent="0.3">
      <c r="K9" s="26"/>
      <c r="L9" s="27"/>
    </row>
    <row r="10" spans="3:14" x14ac:dyDescent="0.3">
      <c r="K10" s="26"/>
      <c r="L10" s="27"/>
    </row>
    <row r="11" spans="3:14" x14ac:dyDescent="0.3">
      <c r="G11" s="12"/>
    </row>
  </sheetData>
  <mergeCells count="7">
    <mergeCell ref="K9:K10"/>
    <mergeCell ref="L9:L10"/>
    <mergeCell ref="C2:K2"/>
    <mergeCell ref="M3:N4"/>
    <mergeCell ref="C5:F7"/>
    <mergeCell ref="I5:J5"/>
    <mergeCell ref="L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9"/>
  <sheetViews>
    <sheetView zoomScale="60" zoomScaleNormal="60" workbookViewId="0">
      <selection activeCell="C34" sqref="C34"/>
    </sheetView>
  </sheetViews>
  <sheetFormatPr defaultRowHeight="14.4" x14ac:dyDescent="0.3"/>
  <cols>
    <col min="6" max="6" width="13.5546875" customWidth="1"/>
    <col min="7" max="7" width="20.109375" customWidth="1"/>
    <col min="11" max="11" width="36.44140625" customWidth="1"/>
    <col min="12" max="12" width="14.6640625" customWidth="1"/>
    <col min="13" max="13" width="22.5546875" customWidth="1"/>
    <col min="14" max="14" width="14.6640625" customWidth="1"/>
  </cols>
  <sheetData>
    <row r="1" spans="3:14" ht="15" thickBot="1" x14ac:dyDescent="0.35"/>
    <row r="2" spans="3:14" ht="21.75" customHeight="1" thickBot="1" x14ac:dyDescent="0.35">
      <c r="C2" s="28" t="s">
        <v>2</v>
      </c>
      <c r="D2" s="29"/>
      <c r="E2" s="29"/>
      <c r="F2" s="29"/>
      <c r="G2" s="29"/>
      <c r="H2" s="29"/>
      <c r="I2" s="29"/>
      <c r="J2" s="29"/>
      <c r="K2" s="30"/>
    </row>
    <row r="3" spans="3:14" ht="21" x14ac:dyDescent="0.4">
      <c r="C3" s="1"/>
      <c r="D3" s="23">
        <v>24</v>
      </c>
      <c r="E3" s="8"/>
      <c r="F3" s="2"/>
      <c r="G3" s="11">
        <v>25</v>
      </c>
      <c r="H3" s="8"/>
      <c r="I3" s="2"/>
      <c r="J3" s="2"/>
      <c r="K3" s="3"/>
      <c r="M3" s="26"/>
      <c r="N3" s="26"/>
    </row>
    <row r="4" spans="3:14" ht="15" thickBot="1" x14ac:dyDescent="0.35">
      <c r="C4" s="4"/>
      <c r="D4" s="5"/>
      <c r="E4" s="5"/>
      <c r="F4" s="5"/>
      <c r="G4" s="5"/>
      <c r="H4" s="5"/>
      <c r="I4" s="5"/>
      <c r="J4" s="5"/>
      <c r="K4" s="6"/>
      <c r="M4" s="26"/>
      <c r="N4" s="26"/>
    </row>
    <row r="5" spans="3:14" ht="27" customHeight="1" x14ac:dyDescent="0.3">
      <c r="C5" s="32"/>
      <c r="D5" s="33"/>
      <c r="E5" s="33"/>
      <c r="F5" s="33"/>
      <c r="G5" s="5"/>
      <c r="H5" s="5"/>
      <c r="I5" s="36" t="s">
        <v>1</v>
      </c>
      <c r="J5" s="36"/>
      <c r="K5" s="10"/>
      <c r="L5" s="17"/>
      <c r="M5" s="18"/>
      <c r="N5" s="19"/>
    </row>
    <row r="6" spans="3:14" ht="44.25" customHeight="1" x14ac:dyDescent="0.85">
      <c r="C6" s="32"/>
      <c r="D6" s="33"/>
      <c r="E6" s="33"/>
      <c r="F6" s="33"/>
      <c r="G6" s="15">
        <f>((3300*(D3^0.5))+6900)*((G3/23)^1.5)</f>
        <v>26139.811515209021</v>
      </c>
      <c r="H6" s="16" t="s">
        <v>0</v>
      </c>
      <c r="I6" s="5"/>
      <c r="J6" s="5"/>
      <c r="K6" s="13">
        <f>G6*10</f>
        <v>261398.11515209021</v>
      </c>
      <c r="L6" s="37">
        <f>G6*100000</f>
        <v>2613981151.5209022</v>
      </c>
      <c r="M6" s="38"/>
      <c r="N6" s="39"/>
    </row>
    <row r="7" spans="3:14" ht="27" customHeight="1" thickBot="1" x14ac:dyDescent="0.35">
      <c r="C7" s="34"/>
      <c r="D7" s="35"/>
      <c r="E7" s="35"/>
      <c r="F7" s="35"/>
      <c r="G7" s="7"/>
      <c r="H7" s="7"/>
      <c r="I7" s="7"/>
      <c r="J7" s="7"/>
      <c r="K7" s="9"/>
      <c r="L7" s="20"/>
      <c r="M7" s="21"/>
      <c r="N7" s="22"/>
    </row>
    <row r="8" spans="3:14" ht="15" thickBot="1" x14ac:dyDescent="0.35"/>
    <row r="9" spans="3:14" ht="18" x14ac:dyDescent="0.35">
      <c r="C9" s="1"/>
      <c r="D9" s="11">
        <v>25</v>
      </c>
      <c r="E9" s="8"/>
      <c r="F9" s="2"/>
      <c r="G9" s="11">
        <v>25</v>
      </c>
      <c r="H9" s="8"/>
      <c r="I9" s="2"/>
      <c r="J9" s="2"/>
      <c r="K9" s="3"/>
      <c r="M9" s="26"/>
      <c r="N9" s="26"/>
    </row>
    <row r="10" spans="3:14" ht="15" thickBot="1" x14ac:dyDescent="0.35">
      <c r="C10" s="4"/>
      <c r="D10" s="5"/>
      <c r="E10" s="5"/>
      <c r="F10" s="5"/>
      <c r="G10" s="5"/>
      <c r="H10" s="5"/>
      <c r="I10" s="5"/>
      <c r="J10" s="5"/>
      <c r="K10" s="6"/>
      <c r="M10" s="26"/>
      <c r="N10" s="26"/>
    </row>
    <row r="11" spans="3:14" ht="27" customHeight="1" x14ac:dyDescent="0.3">
      <c r="C11" s="32"/>
      <c r="D11" s="33"/>
      <c r="E11" s="33"/>
      <c r="F11" s="33"/>
      <c r="G11" s="5"/>
      <c r="H11" s="5"/>
      <c r="I11" s="36" t="s">
        <v>1</v>
      </c>
      <c r="J11" s="36"/>
      <c r="K11" s="10"/>
      <c r="L11" s="17"/>
      <c r="M11" s="18"/>
      <c r="N11" s="19"/>
    </row>
    <row r="12" spans="3:14" ht="44.25" customHeight="1" x14ac:dyDescent="0.85">
      <c r="C12" s="32"/>
      <c r="D12" s="33"/>
      <c r="E12" s="33"/>
      <c r="F12" s="33"/>
      <c r="G12" s="15">
        <f>((3300*(D9^0.5))+6900)*((G9/23)^1.5)</f>
        <v>26517.593961606246</v>
      </c>
      <c r="H12" s="16" t="s">
        <v>0</v>
      </c>
      <c r="I12" s="5"/>
      <c r="J12" s="5"/>
      <c r="K12" s="13">
        <f>G12*10</f>
        <v>265175.93961606245</v>
      </c>
      <c r="L12" s="37">
        <f>G12*100000</f>
        <v>2651759396.1606245</v>
      </c>
      <c r="M12" s="38"/>
      <c r="N12" s="39"/>
    </row>
    <row r="13" spans="3:14" ht="27" customHeight="1" thickBot="1" x14ac:dyDescent="0.35">
      <c r="C13" s="34"/>
      <c r="D13" s="35"/>
      <c r="E13" s="35"/>
      <c r="F13" s="35"/>
      <c r="G13" s="7"/>
      <c r="H13" s="7"/>
      <c r="I13" s="7"/>
      <c r="J13" s="7"/>
      <c r="K13" s="9"/>
      <c r="L13" s="20"/>
      <c r="M13" s="21"/>
      <c r="N13" s="22"/>
    </row>
    <row r="14" spans="3:14" ht="15" thickBot="1" x14ac:dyDescent="0.35"/>
    <row r="15" spans="3:14" ht="18" x14ac:dyDescent="0.35">
      <c r="C15" s="1"/>
      <c r="D15" s="11">
        <v>26</v>
      </c>
      <c r="E15" s="8"/>
      <c r="F15" s="2"/>
      <c r="G15" s="11">
        <v>25</v>
      </c>
      <c r="H15" s="8"/>
      <c r="I15" s="2"/>
      <c r="J15" s="2"/>
      <c r="K15" s="3"/>
      <c r="M15" s="26"/>
      <c r="N15" s="26"/>
    </row>
    <row r="16" spans="3:14" ht="15" thickBot="1" x14ac:dyDescent="0.35">
      <c r="C16" s="4"/>
      <c r="D16" s="5"/>
      <c r="E16" s="5"/>
      <c r="F16" s="5"/>
      <c r="G16" s="5"/>
      <c r="H16" s="5"/>
      <c r="I16" s="5"/>
      <c r="J16" s="5"/>
      <c r="K16" s="6"/>
      <c r="M16" s="26"/>
      <c r="N16" s="26"/>
    </row>
    <row r="17" spans="3:14" ht="27" customHeight="1" x14ac:dyDescent="0.3">
      <c r="C17" s="32"/>
      <c r="D17" s="33"/>
      <c r="E17" s="33"/>
      <c r="F17" s="33"/>
      <c r="G17" s="5"/>
      <c r="H17" s="5"/>
      <c r="I17" s="36" t="s">
        <v>1</v>
      </c>
      <c r="J17" s="36"/>
      <c r="K17" s="10"/>
      <c r="L17" s="17"/>
      <c r="M17" s="18"/>
      <c r="N17" s="19"/>
    </row>
    <row r="18" spans="3:14" ht="44.25" customHeight="1" x14ac:dyDescent="0.85">
      <c r="C18" s="32"/>
      <c r="D18" s="33"/>
      <c r="E18" s="33"/>
      <c r="F18" s="33"/>
      <c r="G18" s="15">
        <f>((3300*(D15^0.5))+6900)*((G15/23)^1.5)</f>
        <v>26887.893343824468</v>
      </c>
      <c r="H18" s="16" t="s">
        <v>0</v>
      </c>
      <c r="I18" s="5"/>
      <c r="J18" s="5"/>
      <c r="K18" s="13">
        <f>G18*10</f>
        <v>268878.93343824468</v>
      </c>
      <c r="L18" s="37">
        <f>G18*100000</f>
        <v>2688789334.3824468</v>
      </c>
      <c r="M18" s="38"/>
      <c r="N18" s="39"/>
    </row>
    <row r="19" spans="3:14" ht="27" customHeight="1" thickBot="1" x14ac:dyDescent="0.35">
      <c r="C19" s="34"/>
      <c r="D19" s="35"/>
      <c r="E19" s="35"/>
      <c r="F19" s="35"/>
      <c r="G19" s="7"/>
      <c r="H19" s="7"/>
      <c r="I19" s="7"/>
      <c r="J19" s="7"/>
      <c r="K19" s="9"/>
      <c r="L19" s="20"/>
      <c r="M19" s="21"/>
      <c r="N19" s="22"/>
    </row>
    <row r="20" spans="3:14" ht="15" thickBot="1" x14ac:dyDescent="0.35"/>
    <row r="21" spans="3:14" ht="18" x14ac:dyDescent="0.35">
      <c r="C21" s="1"/>
      <c r="D21" s="11">
        <v>27</v>
      </c>
      <c r="E21" s="8"/>
      <c r="F21" s="2"/>
      <c r="G21" s="11">
        <v>25</v>
      </c>
      <c r="H21" s="8"/>
      <c r="I21" s="2"/>
      <c r="J21" s="2"/>
      <c r="K21" s="3"/>
      <c r="M21" s="26"/>
      <c r="N21" s="26"/>
    </row>
    <row r="22" spans="3:14" ht="15" thickBot="1" x14ac:dyDescent="0.35">
      <c r="C22" s="4"/>
      <c r="D22" s="5"/>
      <c r="E22" s="5"/>
      <c r="F22" s="5"/>
      <c r="G22" s="5"/>
      <c r="H22" s="5"/>
      <c r="I22" s="5"/>
      <c r="J22" s="5"/>
      <c r="K22" s="6"/>
      <c r="M22" s="26"/>
      <c r="N22" s="26"/>
    </row>
    <row r="23" spans="3:14" ht="27" customHeight="1" x14ac:dyDescent="0.3">
      <c r="C23" s="32"/>
      <c r="D23" s="33"/>
      <c r="E23" s="33"/>
      <c r="F23" s="33"/>
      <c r="G23" s="5"/>
      <c r="H23" s="5"/>
      <c r="I23" s="36" t="s">
        <v>1</v>
      </c>
      <c r="J23" s="36"/>
      <c r="K23" s="10"/>
      <c r="L23" s="17"/>
      <c r="M23" s="18"/>
      <c r="N23" s="19"/>
    </row>
    <row r="24" spans="3:14" ht="44.25" customHeight="1" x14ac:dyDescent="0.85">
      <c r="C24" s="32"/>
      <c r="D24" s="33"/>
      <c r="E24" s="33"/>
      <c r="F24" s="33"/>
      <c r="G24" s="15">
        <f>((3300*(D21^0.5))+6900)*((G21/23)^1.5)</f>
        <v>27251.13746544109</v>
      </c>
      <c r="H24" s="16" t="s">
        <v>0</v>
      </c>
      <c r="I24" s="5"/>
      <c r="J24" s="5"/>
      <c r="K24" s="13">
        <f>G24*10</f>
        <v>272511.37465441087</v>
      </c>
      <c r="L24" s="37">
        <f>G24*100000</f>
        <v>2725113746.5441089</v>
      </c>
      <c r="M24" s="38"/>
      <c r="N24" s="39"/>
    </row>
    <row r="25" spans="3:14" ht="27" customHeight="1" thickBot="1" x14ac:dyDescent="0.35">
      <c r="C25" s="34"/>
      <c r="D25" s="35"/>
      <c r="E25" s="35"/>
      <c r="F25" s="35"/>
      <c r="G25" s="7"/>
      <c r="H25" s="7"/>
      <c r="I25" s="7"/>
      <c r="J25" s="7"/>
      <c r="K25" s="9"/>
      <c r="L25" s="20"/>
      <c r="M25" s="21"/>
      <c r="N25" s="22"/>
    </row>
    <row r="26" spans="3:14" x14ac:dyDescent="0.3">
      <c r="K26" s="26"/>
      <c r="L26" s="27"/>
    </row>
    <row r="27" spans="3:14" x14ac:dyDescent="0.3">
      <c r="K27" s="26"/>
      <c r="L27" s="27"/>
    </row>
    <row r="28" spans="3:14" x14ac:dyDescent="0.3">
      <c r="K28" s="26"/>
      <c r="L28" s="27"/>
    </row>
    <row r="29" spans="3:14" x14ac:dyDescent="0.3">
      <c r="G29" s="12"/>
    </row>
  </sheetData>
  <mergeCells count="19">
    <mergeCell ref="C23:F25"/>
    <mergeCell ref="I23:J23"/>
    <mergeCell ref="L24:N24"/>
    <mergeCell ref="C5:F7"/>
    <mergeCell ref="I5:J5"/>
    <mergeCell ref="C2:K2"/>
    <mergeCell ref="M3:N4"/>
    <mergeCell ref="K26:K28"/>
    <mergeCell ref="L26:L28"/>
    <mergeCell ref="L6:N6"/>
    <mergeCell ref="M9:N10"/>
    <mergeCell ref="C11:F13"/>
    <mergeCell ref="I11:J11"/>
    <mergeCell ref="L12:N12"/>
    <mergeCell ref="M15:N16"/>
    <mergeCell ref="C17:F19"/>
    <mergeCell ref="I17:J17"/>
    <mergeCell ref="L18:N18"/>
    <mergeCell ref="M21:N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ویرایش99</vt:lpstr>
      <vt:lpstr>ویرایش92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2020-09-21T15:07:17Z</dcterms:modified>
</cp:coreProperties>
</file>